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elags\HEIMASÌÐA\"/>
    </mc:Choice>
  </mc:AlternateContent>
  <xr:revisionPtr revIDLastSave="0" documentId="8_{A8F52BE9-8F06-4D5C-89C7-9AB4D46CEFFC}" xr6:coauthVersionLast="47" xr6:coauthVersionMax="47" xr10:uidLastSave="{00000000-0000-0000-0000-000000000000}"/>
  <bookViews>
    <workbookView xWindow="405" yWindow="360" windowWidth="23010" windowHeight="1245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G16" i="1"/>
  <c r="H16" i="1"/>
  <c r="J16" i="1"/>
  <c r="K16" i="1"/>
  <c r="M16" i="1"/>
  <c r="N16" i="1"/>
  <c r="P16" i="1"/>
  <c r="Q16" i="1"/>
  <c r="S16" i="1"/>
  <c r="T16" i="1"/>
  <c r="V16" i="1"/>
  <c r="W16" i="1"/>
  <c r="Y16" i="1"/>
  <c r="Z16" i="1"/>
  <c r="AB16" i="1"/>
  <c r="AC16" i="1"/>
  <c r="AE16" i="1"/>
  <c r="AF16" i="1"/>
  <c r="AH16" i="1"/>
  <c r="AI16" i="1"/>
  <c r="AK16" i="1"/>
  <c r="AL16" i="1"/>
  <c r="AM14" i="1"/>
  <c r="AJ14" i="1"/>
  <c r="AG14" i="1"/>
  <c r="AD14" i="1"/>
  <c r="X14" i="1"/>
  <c r="U14" i="1"/>
  <c r="R14" i="1"/>
  <c r="O14" i="1"/>
  <c r="L14" i="1"/>
  <c r="I14" i="1"/>
  <c r="E14" i="1"/>
  <c r="D14" i="1"/>
  <c r="AJ13" i="1"/>
  <c r="AG13" i="1"/>
  <c r="AD13" i="1"/>
  <c r="X13" i="1"/>
  <c r="U13" i="1"/>
  <c r="O13" i="1"/>
  <c r="L13" i="1"/>
  <c r="I13" i="1"/>
  <c r="E13" i="1"/>
  <c r="D13" i="1"/>
  <c r="AJ12" i="1"/>
  <c r="AG12" i="1"/>
  <c r="AD12" i="1"/>
  <c r="X12" i="1"/>
  <c r="U12" i="1"/>
  <c r="L12" i="1"/>
  <c r="I12" i="1"/>
  <c r="E12" i="1"/>
  <c r="D12" i="1"/>
  <c r="AG11" i="1"/>
  <c r="AA11" i="1"/>
  <c r="X11" i="1"/>
  <c r="U11" i="1"/>
  <c r="I11" i="1"/>
  <c r="E11" i="1"/>
  <c r="D11" i="1"/>
  <c r="AJ10" i="1"/>
  <c r="AG10" i="1"/>
  <c r="AD10" i="1"/>
  <c r="X10" i="1"/>
  <c r="U10" i="1"/>
  <c r="R10" i="1"/>
  <c r="O10" i="1"/>
  <c r="L10" i="1"/>
  <c r="I10" i="1"/>
  <c r="E10" i="1"/>
  <c r="D10" i="1"/>
  <c r="AJ9" i="1"/>
  <c r="AG9" i="1"/>
  <c r="AD9" i="1"/>
  <c r="X9" i="1"/>
  <c r="U9" i="1"/>
  <c r="O9" i="1"/>
  <c r="L9" i="1"/>
  <c r="I9" i="1"/>
  <c r="E9" i="1"/>
  <c r="D9" i="1"/>
  <c r="AJ8" i="1"/>
  <c r="AG8" i="1"/>
  <c r="AD8" i="1"/>
  <c r="X8" i="1"/>
  <c r="U8" i="1"/>
  <c r="O8" i="1"/>
  <c r="I8" i="1"/>
  <c r="E8" i="1"/>
  <c r="D8" i="1"/>
  <c r="AJ7" i="1"/>
  <c r="AG7" i="1"/>
  <c r="AD7" i="1"/>
  <c r="X7" i="1"/>
  <c r="U7" i="1"/>
  <c r="O7" i="1"/>
  <c r="L7" i="1"/>
  <c r="I7" i="1"/>
  <c r="E7" i="1"/>
  <c r="D7" i="1"/>
  <c r="AJ6" i="1"/>
  <c r="AG6" i="1"/>
  <c r="AD6" i="1"/>
  <c r="X6" i="1"/>
  <c r="U6" i="1"/>
  <c r="R6" i="1"/>
  <c r="O6" i="1"/>
  <c r="L6" i="1"/>
  <c r="I6" i="1"/>
  <c r="E6" i="1"/>
  <c r="D6" i="1"/>
  <c r="AJ5" i="1"/>
  <c r="AG5" i="1"/>
  <c r="AD5" i="1"/>
  <c r="X5" i="1"/>
  <c r="U5" i="1"/>
  <c r="O5" i="1"/>
  <c r="I5" i="1"/>
  <c r="E5" i="1"/>
  <c r="D5" i="1"/>
  <c r="AJ4" i="1"/>
  <c r="AG4" i="1"/>
  <c r="AD4" i="1"/>
  <c r="X4" i="1"/>
  <c r="U4" i="1"/>
  <c r="O4" i="1"/>
  <c r="L4" i="1"/>
  <c r="I4" i="1"/>
  <c r="E4" i="1"/>
  <c r="D4" i="1"/>
  <c r="AJ3" i="1"/>
  <c r="AG3" i="1"/>
  <c r="AD3" i="1"/>
  <c r="X3" i="1"/>
  <c r="U3" i="1"/>
  <c r="O3" i="1"/>
  <c r="I3" i="1"/>
  <c r="E3" i="1"/>
  <c r="E16" i="1" s="1"/>
  <c r="D3" i="1"/>
  <c r="D16" i="1" l="1"/>
</calcChain>
</file>

<file path=xl/sharedStrings.xml><?xml version="1.0" encoding="utf-8"?>
<sst xmlns="http://schemas.openxmlformats.org/spreadsheetml/2006/main" count="77" uniqueCount="77">
  <si>
    <t>Skip</t>
  </si>
  <si>
    <t>Sýslunr.</t>
  </si>
  <si>
    <t>Kallibókstavir</t>
  </si>
  <si>
    <t>Tils. nøgd</t>
  </si>
  <si>
    <t>Tils. virði</t>
  </si>
  <si>
    <t>Tal av avr.seðlum</t>
  </si>
  <si>
    <t>LO(Nøgd)</t>
  </si>
  <si>
    <t>LO(Virði)</t>
  </si>
  <si>
    <t>LO(Miðalprísur)</t>
  </si>
  <si>
    <t>UP(Nøgd)</t>
  </si>
  <si>
    <t>UP(Virði)</t>
  </si>
  <si>
    <t>UP(Miðalprísur)</t>
  </si>
  <si>
    <t>HV(Nøgd)</t>
  </si>
  <si>
    <t>HV(Virði)</t>
  </si>
  <si>
    <t>HV(Miðalprísur)</t>
  </si>
  <si>
    <t>KA(Nøgd)</t>
  </si>
  <si>
    <t>KA(Virði)</t>
  </si>
  <si>
    <t>KA(Miðalprísur)</t>
  </si>
  <si>
    <t>TO(Nøgd)</t>
  </si>
  <si>
    <t>TO(Virði)</t>
  </si>
  <si>
    <t>TO(Miðalprísur)</t>
  </si>
  <si>
    <t>HY(Nøgd)</t>
  </si>
  <si>
    <t>HY(Virði)</t>
  </si>
  <si>
    <t>HY(Miðalprísur)</t>
  </si>
  <si>
    <t>HE(Nøgd)</t>
  </si>
  <si>
    <t>HE(Virði)</t>
  </si>
  <si>
    <t>HE(Miðalprísur)</t>
  </si>
  <si>
    <t>BR(Nøgd)</t>
  </si>
  <si>
    <t>BR(Virði)</t>
  </si>
  <si>
    <t>BR(Miðalprísur)</t>
  </si>
  <si>
    <t>HT(Nøgd)</t>
  </si>
  <si>
    <t>HT(Virði)</t>
  </si>
  <si>
    <t>HT(Miðalprísur)</t>
  </si>
  <si>
    <t>SO(Nøgd)</t>
  </si>
  <si>
    <t>SO(Virði)</t>
  </si>
  <si>
    <t>SO(Miðalprísur)</t>
  </si>
  <si>
    <t>SA(Nøgd)</t>
  </si>
  <si>
    <t>SA(Virði)</t>
  </si>
  <si>
    <t>SA(Miðalprísur)</t>
  </si>
  <si>
    <t>STAKKAVÍK</t>
  </si>
  <si>
    <t>KG0748</t>
  </si>
  <si>
    <t>OW2095</t>
  </si>
  <si>
    <t>GORDRÚGVIN</t>
  </si>
  <si>
    <t>FD0359</t>
  </si>
  <si>
    <t>OW2114</t>
  </si>
  <si>
    <t xml:space="preserve">KONGAVARÐI </t>
  </si>
  <si>
    <t>TN0366</t>
  </si>
  <si>
    <t>OW2131</t>
  </si>
  <si>
    <t>FALKURIN</t>
  </si>
  <si>
    <t>FD0660</t>
  </si>
  <si>
    <t>OW2482</t>
  </si>
  <si>
    <t>DALSENNI</t>
  </si>
  <si>
    <t>KG0301</t>
  </si>
  <si>
    <t>XPF2196</t>
  </si>
  <si>
    <t>PETUR M.</t>
  </si>
  <si>
    <t>TG0552</t>
  </si>
  <si>
    <t>XPSY</t>
  </si>
  <si>
    <t>FAGRAENNI</t>
  </si>
  <si>
    <t>KG0398</t>
  </si>
  <si>
    <t>XPUP</t>
  </si>
  <si>
    <t>ELIN JÓHANNA</t>
  </si>
  <si>
    <t>FD0263</t>
  </si>
  <si>
    <t>XPWH</t>
  </si>
  <si>
    <t>ANNA MARIA</t>
  </si>
  <si>
    <t>VA0369</t>
  </si>
  <si>
    <t>XPWJ</t>
  </si>
  <si>
    <t>LÍRABERG</t>
  </si>
  <si>
    <t>TN0213</t>
  </si>
  <si>
    <t>XPXU</t>
  </si>
  <si>
    <t>LILJA</t>
  </si>
  <si>
    <t>VA0072</t>
  </si>
  <si>
    <t>XPYR</t>
  </si>
  <si>
    <t>TRÓSTUR</t>
  </si>
  <si>
    <t>FD0094</t>
  </si>
  <si>
    <t>XPZM</t>
  </si>
  <si>
    <t>Veiða á Føroya Banka hjá bólki 5 í 2022</t>
  </si>
  <si>
    <t>Í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</si>
</sst>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0">
    <xf numFmtId="0" fontId="0" fillId="0" borderId="0" xfId="0"/>
    <xf numFmtId="0" fontId="0" fillId="0" borderId="15" xfId="0" applyBorder="1"/>
    <xf numFmtId="0" fontId="0" fillId="0" borderId="14" xfId="0" applyBorder="1"/>
    <xf numFmtId="0" fontId="0" fillId="0" borderId="0" xfId="0" applyBorder="1"/>
    <xf numFmtId="3" fontId="0" fillId="0" borderId="0" xfId="0" applyNumberFormat="1" applyBorder="1"/>
    <xf numFmtId="3" fontId="0" fillId="0" borderId="15" xfId="0" applyNumberForma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0" fillId="0" borderId="22" xfId="0" applyBorder="1"/>
    <xf numFmtId="3" fontId="0" fillId="0" borderId="21" xfId="0" applyNumberFormat="1" applyBorder="1"/>
    <xf numFmtId="3" fontId="0" fillId="0" borderId="14" xfId="0" applyNumberFormat="1" applyBorder="1"/>
    <xf numFmtId="0" fontId="18" fillId="0" borderId="11" xfId="0" applyNumberFormat="1" applyFont="1" applyFill="1" applyBorder="1" applyAlignment="1" applyProtection="1"/>
    <xf numFmtId="0" fontId="18" fillId="0" borderId="12" xfId="0" applyNumberFormat="1" applyFont="1" applyFill="1" applyBorder="1" applyAlignment="1" applyProtection="1"/>
    <xf numFmtId="0" fontId="18" fillId="0" borderId="13" xfId="0" applyNumberFormat="1" applyFont="1" applyFill="1" applyBorder="1" applyAlignment="1" applyProtection="1"/>
    <xf numFmtId="0" fontId="18" fillId="0" borderId="10" xfId="0" applyNumberFormat="1" applyFont="1" applyFill="1" applyBorder="1" applyAlignment="1" applyProtection="1"/>
    <xf numFmtId="0" fontId="0" fillId="0" borderId="13" xfId="0" applyBorder="1"/>
    <xf numFmtId="0" fontId="0" fillId="0" borderId="11" xfId="0" applyBorder="1"/>
    <xf numFmtId="0" fontId="0" fillId="0" borderId="12" xfId="0" applyBorder="1"/>
    <xf numFmtId="3" fontId="19" fillId="0" borderId="10" xfId="0" applyNumberFormat="1" applyFont="1" applyFill="1" applyBorder="1" applyAlignment="1" applyProtection="1"/>
    <xf numFmtId="3" fontId="19" fillId="0" borderId="11" xfId="0" applyNumberFormat="1" applyFont="1" applyFill="1" applyBorder="1" applyAlignment="1" applyProtection="1"/>
    <xf numFmtId="3" fontId="19" fillId="0" borderId="12" xfId="0" applyNumberFormat="1" applyFont="1" applyFill="1" applyBorder="1" applyAlignment="1" applyProtection="1"/>
    <xf numFmtId="4" fontId="19" fillId="0" borderId="13" xfId="0" applyNumberFormat="1" applyFont="1" applyFill="1" applyBorder="1" applyAlignment="1" applyProtection="1"/>
    <xf numFmtId="3" fontId="19" fillId="0" borderId="13" xfId="0" applyNumberFormat="1" applyFont="1" applyFill="1" applyBorder="1" applyAlignment="1" applyProtection="1"/>
    <xf numFmtId="4" fontId="19" fillId="0" borderId="12" xfId="0" applyNumberFormat="1" applyFont="1" applyFill="1" applyBorder="1" applyAlignment="1" applyProtection="1"/>
    <xf numFmtId="0" fontId="20" fillId="0" borderId="19" xfId="0" applyNumberFormat="1" applyFont="1" applyFill="1" applyBorder="1" applyAlignment="1" applyProtection="1">
      <alignment horizontal="center"/>
    </xf>
    <xf numFmtId="0" fontId="20" fillId="0" borderId="20" xfId="0" applyNumberFormat="1" applyFont="1" applyFill="1" applyBorder="1" applyAlignment="1" applyProtection="1">
      <alignment horizontal="center"/>
    </xf>
    <xf numFmtId="0" fontId="20" fillId="0" borderId="12" xfId="0" applyNumberFormat="1" applyFont="1" applyFill="1" applyBorder="1" applyAlignment="1" applyProtection="1">
      <alignment horizontal="center"/>
    </xf>
    <xf numFmtId="0" fontId="20" fillId="0" borderId="13" xfId="0" applyNumberFormat="1" applyFont="1" applyFill="1" applyBorder="1" applyAlignment="1" applyProtection="1">
      <alignment horizontal="center"/>
    </xf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8"/>
  <sheetViews>
    <sheetView showGridLines="0" tabSelected="1" workbookViewId="0">
      <selection activeCell="A9" sqref="A9"/>
    </sheetView>
  </sheetViews>
  <sheetFormatPr defaultRowHeight="15" x14ac:dyDescent="0.25"/>
  <cols>
    <col min="1" max="1" width="14.28515625" bestFit="1" customWidth="1"/>
    <col min="2" max="2" width="8" bestFit="1" customWidth="1"/>
    <col min="3" max="3" width="13.140625" bestFit="1" customWidth="1"/>
    <col min="4" max="4" width="9.42578125" bestFit="1" customWidth="1"/>
    <col min="5" max="5" width="9" bestFit="1" customWidth="1"/>
    <col min="6" max="6" width="16.42578125" bestFit="1" customWidth="1"/>
    <col min="7" max="7" width="9.42578125" bestFit="1" customWidth="1"/>
    <col min="8" max="8" width="9" bestFit="1" customWidth="1"/>
    <col min="9" max="9" width="15.140625" bestFit="1" customWidth="1"/>
    <col min="10" max="10" width="9.7109375" bestFit="1" customWidth="1"/>
    <col min="11" max="11" width="9.28515625" bestFit="1" customWidth="1"/>
    <col min="12" max="12" width="15.42578125" bestFit="1" customWidth="1"/>
    <col min="13" max="13" width="9.7109375" bestFit="1" customWidth="1"/>
    <col min="14" max="14" width="9.28515625" bestFit="1" customWidth="1"/>
    <col min="15" max="15" width="15.42578125" bestFit="1" customWidth="1"/>
    <col min="16" max="16" width="9.5703125" bestFit="1" customWidth="1"/>
    <col min="18" max="18" width="15.28515625" bestFit="1" customWidth="1"/>
    <col min="19" max="19" width="9.5703125" bestFit="1" customWidth="1"/>
    <col min="21" max="21" width="15.28515625" bestFit="1" customWidth="1"/>
    <col min="22" max="22" width="9.5703125" bestFit="1" customWidth="1"/>
    <col min="24" max="24" width="15.28515625" bestFit="1" customWidth="1"/>
    <col min="25" max="25" width="9.42578125" bestFit="1" customWidth="1"/>
    <col min="26" max="26" width="9" bestFit="1" customWidth="1"/>
    <col min="27" max="27" width="15.140625" bestFit="1" customWidth="1"/>
    <col min="28" max="28" width="9.42578125" bestFit="1" customWidth="1"/>
    <col min="29" max="29" width="9" bestFit="1" customWidth="1"/>
    <col min="30" max="30" width="15.140625" bestFit="1" customWidth="1"/>
    <col min="31" max="31" width="9.42578125" bestFit="1" customWidth="1"/>
    <col min="32" max="32" width="9" bestFit="1" customWidth="1"/>
    <col min="33" max="33" width="15.140625" bestFit="1" customWidth="1"/>
    <col min="34" max="34" width="9.5703125" bestFit="1" customWidth="1"/>
    <col min="36" max="36" width="15.28515625" bestFit="1" customWidth="1"/>
    <col min="37" max="37" width="9.42578125" bestFit="1" customWidth="1"/>
  </cols>
  <sheetData>
    <row r="1" spans="1:40" ht="21.75" thickBot="1" x14ac:dyDescent="0.4">
      <c r="A1" s="26" t="s">
        <v>75</v>
      </c>
      <c r="B1" s="27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9"/>
    </row>
    <row r="2" spans="1:40" ht="15.75" thickBot="1" x14ac:dyDescent="0.3">
      <c r="A2" s="13" t="s">
        <v>0</v>
      </c>
      <c r="B2" s="14" t="s">
        <v>1</v>
      </c>
      <c r="C2" s="15" t="s">
        <v>2</v>
      </c>
      <c r="D2" s="16" t="s">
        <v>3</v>
      </c>
      <c r="E2" s="16" t="s">
        <v>4</v>
      </c>
      <c r="F2" s="15" t="s">
        <v>5</v>
      </c>
      <c r="G2" s="13" t="s">
        <v>6</v>
      </c>
      <c r="H2" s="14" t="s">
        <v>7</v>
      </c>
      <c r="I2" s="15" t="s">
        <v>8</v>
      </c>
      <c r="J2" s="13" t="s">
        <v>9</v>
      </c>
      <c r="K2" s="14" t="s">
        <v>10</v>
      </c>
      <c r="L2" s="15" t="s">
        <v>11</v>
      </c>
      <c r="M2" s="13" t="s">
        <v>12</v>
      </c>
      <c r="N2" s="14" t="s">
        <v>13</v>
      </c>
      <c r="O2" s="15" t="s">
        <v>14</v>
      </c>
      <c r="P2" s="13" t="s">
        <v>15</v>
      </c>
      <c r="Q2" s="14" t="s">
        <v>16</v>
      </c>
      <c r="R2" s="15" t="s">
        <v>17</v>
      </c>
      <c r="S2" s="13" t="s">
        <v>18</v>
      </c>
      <c r="T2" s="14" t="s">
        <v>19</v>
      </c>
      <c r="U2" s="15" t="s">
        <v>20</v>
      </c>
      <c r="V2" s="13" t="s">
        <v>21</v>
      </c>
      <c r="W2" s="14" t="s">
        <v>22</v>
      </c>
      <c r="X2" s="15" t="s">
        <v>23</v>
      </c>
      <c r="Y2" s="13" t="s">
        <v>24</v>
      </c>
      <c r="Z2" s="14" t="s">
        <v>25</v>
      </c>
      <c r="AA2" s="15" t="s">
        <v>26</v>
      </c>
      <c r="AB2" s="13" t="s">
        <v>27</v>
      </c>
      <c r="AC2" s="14" t="s">
        <v>28</v>
      </c>
      <c r="AD2" s="15" t="s">
        <v>29</v>
      </c>
      <c r="AE2" s="13" t="s">
        <v>30</v>
      </c>
      <c r="AF2" s="14" t="s">
        <v>31</v>
      </c>
      <c r="AG2" s="15" t="s">
        <v>32</v>
      </c>
      <c r="AH2" s="13" t="s">
        <v>33</v>
      </c>
      <c r="AI2" s="14" t="s">
        <v>34</v>
      </c>
      <c r="AJ2" s="15" t="s">
        <v>35</v>
      </c>
      <c r="AK2" s="14" t="s">
        <v>36</v>
      </c>
      <c r="AL2" s="14" t="s">
        <v>37</v>
      </c>
      <c r="AM2" s="14" t="s">
        <v>38</v>
      </c>
      <c r="AN2" s="17"/>
    </row>
    <row r="3" spans="1:40" ht="15.75" thickBot="1" x14ac:dyDescent="0.3">
      <c r="A3" s="18" t="s">
        <v>39</v>
      </c>
      <c r="B3" s="19" t="s">
        <v>40</v>
      </c>
      <c r="C3" s="17" t="s">
        <v>41</v>
      </c>
      <c r="D3" s="20">
        <f t="shared" ref="D3:D14" si="0">G3+J3+M3+P3+S3+V3+Y3+AB3+AE3+AH3+AK3</f>
        <v>11683</v>
      </c>
      <c r="E3" s="20">
        <f t="shared" ref="E3:E14" si="1">H3+K3+N3+Q3+T3+W3+Z3+AC3+AF3+AI3+AL3</f>
        <v>276764.69999999995</v>
      </c>
      <c r="F3" s="17">
        <v>3</v>
      </c>
      <c r="G3" s="21">
        <v>1288</v>
      </c>
      <c r="H3" s="22">
        <v>27432.3</v>
      </c>
      <c r="I3" s="23">
        <f t="shared" ref="I3:I14" si="2">H3/G3</f>
        <v>21.298369565217392</v>
      </c>
      <c r="J3" s="21">
        <v>0</v>
      </c>
      <c r="K3" s="22">
        <v>0</v>
      </c>
      <c r="L3" s="24">
        <v>0</v>
      </c>
      <c r="M3" s="21">
        <v>70</v>
      </c>
      <c r="N3" s="22">
        <v>1192.0999999999999</v>
      </c>
      <c r="O3" s="23">
        <f t="shared" ref="O3:O10" si="3">N3/M3</f>
        <v>17.029999999999998</v>
      </c>
      <c r="P3" s="21">
        <v>0</v>
      </c>
      <c r="Q3" s="22">
        <v>0</v>
      </c>
      <c r="R3" s="24">
        <v>0</v>
      </c>
      <c r="S3" s="21">
        <v>48</v>
      </c>
      <c r="T3" s="22">
        <v>1662.3</v>
      </c>
      <c r="U3" s="23">
        <f t="shared" ref="U3:U14" si="4">T3/S3</f>
        <v>34.631250000000001</v>
      </c>
      <c r="V3" s="21">
        <v>8728</v>
      </c>
      <c r="W3" s="22">
        <v>216488.1</v>
      </c>
      <c r="X3" s="23">
        <f t="shared" ref="X3:X14" si="5">W3/V3</f>
        <v>24.803861136571953</v>
      </c>
      <c r="Y3" s="21">
        <v>0</v>
      </c>
      <c r="Z3" s="22">
        <v>0</v>
      </c>
      <c r="AA3" s="24">
        <v>0</v>
      </c>
      <c r="AB3" s="21">
        <v>933</v>
      </c>
      <c r="AC3" s="22">
        <v>9233.1</v>
      </c>
      <c r="AD3" s="23">
        <f t="shared" ref="AD3:AD10" si="6">AC3/AB3</f>
        <v>9.8961414790996791</v>
      </c>
      <c r="AE3" s="21">
        <v>548</v>
      </c>
      <c r="AF3" s="22">
        <v>19356.7</v>
      </c>
      <c r="AG3" s="23">
        <f t="shared" ref="AG3:AG14" si="7">AF3/AE3</f>
        <v>35.322445255474456</v>
      </c>
      <c r="AH3" s="21">
        <v>68</v>
      </c>
      <c r="AI3" s="22">
        <v>1400.1</v>
      </c>
      <c r="AJ3" s="23">
        <f t="shared" ref="AJ3:AJ10" si="8">AI3/AH3</f>
        <v>20.589705882352941</v>
      </c>
      <c r="AK3" s="22">
        <v>0</v>
      </c>
      <c r="AL3" s="22">
        <v>0</v>
      </c>
      <c r="AM3" s="22">
        <v>0</v>
      </c>
      <c r="AN3" s="17"/>
    </row>
    <row r="4" spans="1:40" ht="15.75" thickBot="1" x14ac:dyDescent="0.3">
      <c r="A4" s="18" t="s">
        <v>42</v>
      </c>
      <c r="B4" s="19" t="s">
        <v>43</v>
      </c>
      <c r="C4" s="17" t="s">
        <v>44</v>
      </c>
      <c r="D4" s="20">
        <f t="shared" si="0"/>
        <v>19297</v>
      </c>
      <c r="E4" s="20">
        <f t="shared" si="1"/>
        <v>455851.9</v>
      </c>
      <c r="F4" s="17">
        <v>5</v>
      </c>
      <c r="G4" s="21">
        <v>2538</v>
      </c>
      <c r="H4" s="22">
        <v>54734.2</v>
      </c>
      <c r="I4" s="23">
        <f t="shared" si="2"/>
        <v>21.565878644602048</v>
      </c>
      <c r="J4" s="21">
        <v>18</v>
      </c>
      <c r="K4" s="22">
        <v>158.5</v>
      </c>
      <c r="L4" s="23">
        <f>K4/J4</f>
        <v>8.8055555555555554</v>
      </c>
      <c r="M4" s="21">
        <v>135</v>
      </c>
      <c r="N4" s="22">
        <v>1698.7</v>
      </c>
      <c r="O4" s="23">
        <f t="shared" si="3"/>
        <v>12.582962962962963</v>
      </c>
      <c r="P4" s="21">
        <v>0</v>
      </c>
      <c r="Q4" s="22">
        <v>0</v>
      </c>
      <c r="R4" s="24">
        <v>0</v>
      </c>
      <c r="S4" s="21">
        <v>318</v>
      </c>
      <c r="T4" s="22">
        <v>10248.1</v>
      </c>
      <c r="U4" s="23">
        <f t="shared" si="4"/>
        <v>32.226729559748428</v>
      </c>
      <c r="V4" s="21">
        <v>13196</v>
      </c>
      <c r="W4" s="22">
        <v>336520.4</v>
      </c>
      <c r="X4" s="23">
        <f t="shared" si="5"/>
        <v>25.501697484086087</v>
      </c>
      <c r="Y4" s="21">
        <v>0</v>
      </c>
      <c r="Z4" s="22">
        <v>0</v>
      </c>
      <c r="AA4" s="24">
        <v>0</v>
      </c>
      <c r="AB4" s="21">
        <v>1965</v>
      </c>
      <c r="AC4" s="22">
        <v>20103.900000000001</v>
      </c>
      <c r="AD4" s="23">
        <f t="shared" si="6"/>
        <v>10.230992366412215</v>
      </c>
      <c r="AE4" s="21">
        <v>664</v>
      </c>
      <c r="AF4" s="22">
        <v>23600.6</v>
      </c>
      <c r="AG4" s="23">
        <f t="shared" si="7"/>
        <v>35.543072289156626</v>
      </c>
      <c r="AH4" s="21">
        <v>463</v>
      </c>
      <c r="AI4" s="22">
        <v>8787.5</v>
      </c>
      <c r="AJ4" s="23">
        <f t="shared" si="8"/>
        <v>18.979481641468684</v>
      </c>
      <c r="AK4" s="22">
        <v>0</v>
      </c>
      <c r="AL4" s="22">
        <v>0</v>
      </c>
      <c r="AM4" s="22">
        <v>0</v>
      </c>
      <c r="AN4" s="17"/>
    </row>
    <row r="5" spans="1:40" ht="15.75" thickBot="1" x14ac:dyDescent="0.3">
      <c r="A5" s="18" t="s">
        <v>45</v>
      </c>
      <c r="B5" s="19" t="s">
        <v>46</v>
      </c>
      <c r="C5" s="17" t="s">
        <v>47</v>
      </c>
      <c r="D5" s="20">
        <f t="shared" si="0"/>
        <v>3094</v>
      </c>
      <c r="E5" s="20">
        <f t="shared" si="1"/>
        <v>63310.6</v>
      </c>
      <c r="F5" s="17">
        <v>1</v>
      </c>
      <c r="G5" s="21">
        <v>250</v>
      </c>
      <c r="H5" s="22">
        <v>4433.3999999999996</v>
      </c>
      <c r="I5" s="23">
        <f t="shared" si="2"/>
        <v>17.733599999999999</v>
      </c>
      <c r="J5" s="21">
        <v>0</v>
      </c>
      <c r="K5" s="22">
        <v>0</v>
      </c>
      <c r="L5" s="24">
        <v>0</v>
      </c>
      <c r="M5" s="21">
        <v>14</v>
      </c>
      <c r="N5" s="22">
        <v>127.4</v>
      </c>
      <c r="O5" s="23">
        <f t="shared" si="3"/>
        <v>9.1</v>
      </c>
      <c r="P5" s="21">
        <v>0</v>
      </c>
      <c r="Q5" s="22">
        <v>0</v>
      </c>
      <c r="R5" s="24">
        <v>0</v>
      </c>
      <c r="S5" s="21">
        <v>73</v>
      </c>
      <c r="T5" s="22">
        <v>2233.8000000000002</v>
      </c>
      <c r="U5" s="23">
        <f t="shared" si="4"/>
        <v>30.6</v>
      </c>
      <c r="V5" s="21">
        <v>2521</v>
      </c>
      <c r="W5" s="22">
        <v>52473.9</v>
      </c>
      <c r="X5" s="23">
        <f t="shared" si="5"/>
        <v>20.814716382387942</v>
      </c>
      <c r="Y5" s="21">
        <v>0</v>
      </c>
      <c r="Z5" s="22">
        <v>0</v>
      </c>
      <c r="AA5" s="24">
        <v>0</v>
      </c>
      <c r="AB5" s="21">
        <v>37</v>
      </c>
      <c r="AC5" s="22">
        <v>252.6</v>
      </c>
      <c r="AD5" s="23">
        <f t="shared" si="6"/>
        <v>6.827027027027027</v>
      </c>
      <c r="AE5" s="21">
        <v>83</v>
      </c>
      <c r="AF5" s="22">
        <v>2664.3</v>
      </c>
      <c r="AG5" s="23">
        <f t="shared" si="7"/>
        <v>32.1</v>
      </c>
      <c r="AH5" s="21">
        <v>116</v>
      </c>
      <c r="AI5" s="22">
        <v>1125.2</v>
      </c>
      <c r="AJ5" s="23">
        <f t="shared" si="8"/>
        <v>9.7000000000000011</v>
      </c>
      <c r="AK5" s="22">
        <v>0</v>
      </c>
      <c r="AL5" s="22">
        <v>0</v>
      </c>
      <c r="AM5" s="22">
        <v>0</v>
      </c>
      <c r="AN5" s="17"/>
    </row>
    <row r="6" spans="1:40" ht="15.75" thickBot="1" x14ac:dyDescent="0.3">
      <c r="A6" s="18" t="s">
        <v>48</v>
      </c>
      <c r="B6" s="19" t="s">
        <v>49</v>
      </c>
      <c r="C6" s="17" t="s">
        <v>50</v>
      </c>
      <c r="D6" s="20">
        <f t="shared" si="0"/>
        <v>21099</v>
      </c>
      <c r="E6" s="20">
        <f t="shared" si="1"/>
        <v>517172.39999999997</v>
      </c>
      <c r="F6" s="17">
        <v>3</v>
      </c>
      <c r="G6" s="21">
        <v>4030</v>
      </c>
      <c r="H6" s="22">
        <v>89532.7</v>
      </c>
      <c r="I6" s="23">
        <f t="shared" si="2"/>
        <v>22.216550868486351</v>
      </c>
      <c r="J6" s="21">
        <v>25</v>
      </c>
      <c r="K6" s="22">
        <v>196.1</v>
      </c>
      <c r="L6" s="23">
        <f>K6/J6</f>
        <v>7.8439999999999994</v>
      </c>
      <c r="M6" s="21">
        <v>151</v>
      </c>
      <c r="N6" s="22">
        <v>2594.4</v>
      </c>
      <c r="O6" s="23">
        <f t="shared" si="3"/>
        <v>17.181456953642385</v>
      </c>
      <c r="P6" s="21">
        <v>24</v>
      </c>
      <c r="Q6" s="22">
        <v>2388</v>
      </c>
      <c r="R6" s="23">
        <f>Q6/P6</f>
        <v>99.5</v>
      </c>
      <c r="S6" s="21">
        <v>127</v>
      </c>
      <c r="T6" s="22">
        <v>4293</v>
      </c>
      <c r="U6" s="23">
        <f t="shared" si="4"/>
        <v>33.803149606299215</v>
      </c>
      <c r="V6" s="21">
        <v>13775</v>
      </c>
      <c r="W6" s="22">
        <v>358600.8</v>
      </c>
      <c r="X6" s="23">
        <f t="shared" si="5"/>
        <v>26.032725952813067</v>
      </c>
      <c r="Y6" s="21">
        <v>0</v>
      </c>
      <c r="Z6" s="22">
        <v>0</v>
      </c>
      <c r="AA6" s="24">
        <v>0</v>
      </c>
      <c r="AB6" s="21">
        <v>1690</v>
      </c>
      <c r="AC6" s="22">
        <v>17987.599999999999</v>
      </c>
      <c r="AD6" s="23">
        <f t="shared" si="6"/>
        <v>10.643550295857988</v>
      </c>
      <c r="AE6" s="21">
        <v>1067</v>
      </c>
      <c r="AF6" s="22">
        <v>37453.199999999997</v>
      </c>
      <c r="AG6" s="23">
        <f t="shared" si="7"/>
        <v>35.101405810684156</v>
      </c>
      <c r="AH6" s="21">
        <v>210</v>
      </c>
      <c r="AI6" s="22">
        <v>4126.6000000000004</v>
      </c>
      <c r="AJ6" s="23">
        <f t="shared" si="8"/>
        <v>19.650476190476191</v>
      </c>
      <c r="AK6" s="22">
        <v>0</v>
      </c>
      <c r="AL6" s="22">
        <v>0</v>
      </c>
      <c r="AM6" s="22">
        <v>0</v>
      </c>
      <c r="AN6" s="17"/>
    </row>
    <row r="7" spans="1:40" ht="15.75" thickBot="1" x14ac:dyDescent="0.3">
      <c r="A7" s="18" t="s">
        <v>51</v>
      </c>
      <c r="B7" s="19" t="s">
        <v>52</v>
      </c>
      <c r="C7" s="17" t="s">
        <v>53</v>
      </c>
      <c r="D7" s="20">
        <f t="shared" si="0"/>
        <v>8657</v>
      </c>
      <c r="E7" s="20">
        <f t="shared" si="1"/>
        <v>192653.5</v>
      </c>
      <c r="F7" s="17">
        <v>3</v>
      </c>
      <c r="G7" s="21">
        <v>1201</v>
      </c>
      <c r="H7" s="22">
        <v>25240.1</v>
      </c>
      <c r="I7" s="23">
        <f t="shared" si="2"/>
        <v>21.015903413821814</v>
      </c>
      <c r="J7" s="21">
        <v>7</v>
      </c>
      <c r="K7" s="22">
        <v>45.5</v>
      </c>
      <c r="L7" s="23">
        <f>K7/J7</f>
        <v>6.5</v>
      </c>
      <c r="M7" s="21">
        <v>18</v>
      </c>
      <c r="N7" s="22">
        <v>251.2</v>
      </c>
      <c r="O7" s="23">
        <f t="shared" si="3"/>
        <v>13.955555555555556</v>
      </c>
      <c r="P7" s="21">
        <v>0</v>
      </c>
      <c r="Q7" s="22">
        <v>0</v>
      </c>
      <c r="R7" s="24">
        <v>0</v>
      </c>
      <c r="S7" s="21">
        <v>34</v>
      </c>
      <c r="T7" s="22">
        <v>1183.5</v>
      </c>
      <c r="U7" s="23">
        <f t="shared" si="4"/>
        <v>34.808823529411768</v>
      </c>
      <c r="V7" s="21">
        <v>6082</v>
      </c>
      <c r="W7" s="22">
        <v>144894.70000000001</v>
      </c>
      <c r="X7" s="23">
        <f t="shared" si="5"/>
        <v>23.823528444590597</v>
      </c>
      <c r="Y7" s="21">
        <v>0</v>
      </c>
      <c r="Z7" s="22">
        <v>0</v>
      </c>
      <c r="AA7" s="24">
        <v>0</v>
      </c>
      <c r="AB7" s="21">
        <v>840</v>
      </c>
      <c r="AC7" s="22">
        <v>8094.7</v>
      </c>
      <c r="AD7" s="23">
        <f t="shared" si="6"/>
        <v>9.6365476190476187</v>
      </c>
      <c r="AE7" s="21">
        <v>297</v>
      </c>
      <c r="AF7" s="22">
        <v>9875.4</v>
      </c>
      <c r="AG7" s="23">
        <f t="shared" si="7"/>
        <v>33.250505050505048</v>
      </c>
      <c r="AH7" s="21">
        <v>178</v>
      </c>
      <c r="AI7" s="22">
        <v>3068.4</v>
      </c>
      <c r="AJ7" s="23">
        <f t="shared" si="8"/>
        <v>17.238202247191012</v>
      </c>
      <c r="AK7" s="22">
        <v>0</v>
      </c>
      <c r="AL7" s="22">
        <v>0</v>
      </c>
      <c r="AM7" s="22">
        <v>0</v>
      </c>
      <c r="AN7" s="17"/>
    </row>
    <row r="8" spans="1:40" ht="15.75" thickBot="1" x14ac:dyDescent="0.3">
      <c r="A8" s="18" t="s">
        <v>54</v>
      </c>
      <c r="B8" s="19" t="s">
        <v>55</v>
      </c>
      <c r="C8" s="17" t="s">
        <v>56</v>
      </c>
      <c r="D8" s="20">
        <f t="shared" si="0"/>
        <v>1700</v>
      </c>
      <c r="E8" s="20">
        <f t="shared" si="1"/>
        <v>40160.100000000006</v>
      </c>
      <c r="F8" s="17">
        <v>1</v>
      </c>
      <c r="G8" s="21">
        <v>79</v>
      </c>
      <c r="H8" s="22">
        <v>1516.5</v>
      </c>
      <c r="I8" s="23">
        <f t="shared" si="2"/>
        <v>19.196202531645568</v>
      </c>
      <c r="J8" s="21">
        <v>0</v>
      </c>
      <c r="K8" s="22">
        <v>0</v>
      </c>
      <c r="L8" s="24">
        <v>0</v>
      </c>
      <c r="M8" s="21">
        <v>6</v>
      </c>
      <c r="N8" s="22">
        <v>36</v>
      </c>
      <c r="O8" s="23">
        <f t="shared" si="3"/>
        <v>6</v>
      </c>
      <c r="P8" s="21">
        <v>0</v>
      </c>
      <c r="Q8" s="22">
        <v>0</v>
      </c>
      <c r="R8" s="24">
        <v>0</v>
      </c>
      <c r="S8" s="21">
        <v>10</v>
      </c>
      <c r="T8" s="22">
        <v>320</v>
      </c>
      <c r="U8" s="23">
        <f t="shared" si="4"/>
        <v>32</v>
      </c>
      <c r="V8" s="21">
        <v>1394</v>
      </c>
      <c r="W8" s="22">
        <v>34927.800000000003</v>
      </c>
      <c r="X8" s="23">
        <f t="shared" si="5"/>
        <v>25.055810616929701</v>
      </c>
      <c r="Y8" s="21">
        <v>0</v>
      </c>
      <c r="Z8" s="22">
        <v>0</v>
      </c>
      <c r="AA8" s="24">
        <v>0</v>
      </c>
      <c r="AB8" s="21">
        <v>135</v>
      </c>
      <c r="AC8" s="22">
        <v>1433</v>
      </c>
      <c r="AD8" s="23">
        <f t="shared" si="6"/>
        <v>10.614814814814816</v>
      </c>
      <c r="AE8" s="21">
        <v>60</v>
      </c>
      <c r="AF8" s="22">
        <v>1794</v>
      </c>
      <c r="AG8" s="23">
        <f t="shared" si="7"/>
        <v>29.9</v>
      </c>
      <c r="AH8" s="21">
        <v>16</v>
      </c>
      <c r="AI8" s="22">
        <v>132.80000000000001</v>
      </c>
      <c r="AJ8" s="23">
        <f t="shared" si="8"/>
        <v>8.3000000000000007</v>
      </c>
      <c r="AK8" s="22">
        <v>0</v>
      </c>
      <c r="AL8" s="22">
        <v>0</v>
      </c>
      <c r="AM8" s="22">
        <v>0</v>
      </c>
      <c r="AN8" s="17"/>
    </row>
    <row r="9" spans="1:40" ht="15.75" thickBot="1" x14ac:dyDescent="0.3">
      <c r="A9" s="18" t="s">
        <v>57</v>
      </c>
      <c r="B9" s="19" t="s">
        <v>58</v>
      </c>
      <c r="C9" s="17" t="s">
        <v>59</v>
      </c>
      <c r="D9" s="20">
        <f t="shared" si="0"/>
        <v>14905.4</v>
      </c>
      <c r="E9" s="20">
        <f t="shared" si="1"/>
        <v>325314.37</v>
      </c>
      <c r="F9" s="17">
        <v>3</v>
      </c>
      <c r="G9" s="21">
        <v>3123.5</v>
      </c>
      <c r="H9" s="22">
        <v>65071.58</v>
      </c>
      <c r="I9" s="23">
        <f t="shared" si="2"/>
        <v>20.832905394589403</v>
      </c>
      <c r="J9" s="21">
        <v>52</v>
      </c>
      <c r="K9" s="22">
        <v>595</v>
      </c>
      <c r="L9" s="23">
        <f>K9/J9</f>
        <v>11.442307692307692</v>
      </c>
      <c r="M9" s="21">
        <v>8.9</v>
      </c>
      <c r="N9" s="22">
        <v>88.11</v>
      </c>
      <c r="O9" s="23">
        <f t="shared" si="3"/>
        <v>9.9</v>
      </c>
      <c r="P9" s="21">
        <v>0</v>
      </c>
      <c r="Q9" s="22">
        <v>0</v>
      </c>
      <c r="R9" s="24">
        <v>0</v>
      </c>
      <c r="S9" s="21">
        <v>87.1</v>
      </c>
      <c r="T9" s="22">
        <v>2653.79</v>
      </c>
      <c r="U9" s="23">
        <f t="shared" si="4"/>
        <v>30.468312284730196</v>
      </c>
      <c r="V9" s="21">
        <v>8320.2999999999993</v>
      </c>
      <c r="W9" s="22">
        <v>215081.08</v>
      </c>
      <c r="X9" s="23">
        <f t="shared" si="5"/>
        <v>25.850159249065538</v>
      </c>
      <c r="Y9" s="21">
        <v>0</v>
      </c>
      <c r="Z9" s="22">
        <v>0</v>
      </c>
      <c r="AA9" s="24">
        <v>0</v>
      </c>
      <c r="AB9" s="21">
        <v>1346.1</v>
      </c>
      <c r="AC9" s="22">
        <v>12901.98</v>
      </c>
      <c r="AD9" s="23">
        <f t="shared" si="6"/>
        <v>9.5847113884555384</v>
      </c>
      <c r="AE9" s="21">
        <v>324</v>
      </c>
      <c r="AF9" s="22">
        <v>10737.8</v>
      </c>
      <c r="AG9" s="23">
        <f t="shared" si="7"/>
        <v>33.141358024691357</v>
      </c>
      <c r="AH9" s="21">
        <v>1643.5</v>
      </c>
      <c r="AI9" s="22">
        <v>18185.03</v>
      </c>
      <c r="AJ9" s="23">
        <f t="shared" si="8"/>
        <v>11.064818983875874</v>
      </c>
      <c r="AK9" s="22">
        <v>0</v>
      </c>
      <c r="AL9" s="22">
        <v>0</v>
      </c>
      <c r="AM9" s="22">
        <v>0</v>
      </c>
      <c r="AN9" s="17"/>
    </row>
    <row r="10" spans="1:40" ht="15.75" thickBot="1" x14ac:dyDescent="0.3">
      <c r="A10" s="18" t="s">
        <v>60</v>
      </c>
      <c r="B10" s="19" t="s">
        <v>61</v>
      </c>
      <c r="C10" s="17" t="s">
        <v>62</v>
      </c>
      <c r="D10" s="20">
        <f t="shared" si="0"/>
        <v>16611</v>
      </c>
      <c r="E10" s="20">
        <f t="shared" si="1"/>
        <v>397474.6</v>
      </c>
      <c r="F10" s="17">
        <v>4</v>
      </c>
      <c r="G10" s="21">
        <v>3588</v>
      </c>
      <c r="H10" s="22">
        <v>76316.3</v>
      </c>
      <c r="I10" s="23">
        <f t="shared" si="2"/>
        <v>21.269871794871797</v>
      </c>
      <c r="J10" s="21">
        <v>14</v>
      </c>
      <c r="K10" s="22">
        <v>123.7</v>
      </c>
      <c r="L10" s="23">
        <f>K10/J10</f>
        <v>8.8357142857142854</v>
      </c>
      <c r="M10" s="21">
        <v>11</v>
      </c>
      <c r="N10" s="22">
        <v>195.1</v>
      </c>
      <c r="O10" s="23">
        <f t="shared" si="3"/>
        <v>17.736363636363635</v>
      </c>
      <c r="P10" s="21">
        <v>42</v>
      </c>
      <c r="Q10" s="22">
        <v>4620</v>
      </c>
      <c r="R10" s="23">
        <f>Q10/P10</f>
        <v>110</v>
      </c>
      <c r="S10" s="21">
        <v>1602</v>
      </c>
      <c r="T10" s="22">
        <v>49934.2</v>
      </c>
      <c r="U10" s="23">
        <f t="shared" si="4"/>
        <v>31.169912609238452</v>
      </c>
      <c r="V10" s="21">
        <v>10180</v>
      </c>
      <c r="W10" s="22">
        <v>245470.5</v>
      </c>
      <c r="X10" s="23">
        <f t="shared" si="5"/>
        <v>24.113015717092338</v>
      </c>
      <c r="Y10" s="21">
        <v>0</v>
      </c>
      <c r="Z10" s="22">
        <v>0</v>
      </c>
      <c r="AA10" s="24">
        <v>0</v>
      </c>
      <c r="AB10" s="21">
        <v>329</v>
      </c>
      <c r="AC10" s="22">
        <v>3136.2</v>
      </c>
      <c r="AD10" s="23">
        <f t="shared" si="6"/>
        <v>9.5325227963525823</v>
      </c>
      <c r="AE10" s="21">
        <v>351</v>
      </c>
      <c r="AF10" s="22">
        <v>11997.1</v>
      </c>
      <c r="AG10" s="23">
        <f t="shared" si="7"/>
        <v>34.179772079772079</v>
      </c>
      <c r="AH10" s="21">
        <v>494</v>
      </c>
      <c r="AI10" s="22">
        <v>5681.5</v>
      </c>
      <c r="AJ10" s="23">
        <f t="shared" si="8"/>
        <v>11.501012145748987</v>
      </c>
      <c r="AK10" s="22">
        <v>0</v>
      </c>
      <c r="AL10" s="22">
        <v>0</v>
      </c>
      <c r="AM10" s="22">
        <v>0</v>
      </c>
      <c r="AN10" s="17"/>
    </row>
    <row r="11" spans="1:40" ht="15.75" thickBot="1" x14ac:dyDescent="0.3">
      <c r="A11" s="18" t="s">
        <v>63</v>
      </c>
      <c r="B11" s="19" t="s">
        <v>64</v>
      </c>
      <c r="C11" s="17" t="s">
        <v>65</v>
      </c>
      <c r="D11" s="20">
        <f t="shared" si="0"/>
        <v>2236</v>
      </c>
      <c r="E11" s="20">
        <f t="shared" si="1"/>
        <v>47222.6</v>
      </c>
      <c r="F11" s="17">
        <v>1</v>
      </c>
      <c r="G11" s="21">
        <v>183</v>
      </c>
      <c r="H11" s="22">
        <v>3749.2</v>
      </c>
      <c r="I11" s="23">
        <f t="shared" si="2"/>
        <v>20.48743169398907</v>
      </c>
      <c r="J11" s="21">
        <v>0</v>
      </c>
      <c r="K11" s="22">
        <v>0</v>
      </c>
      <c r="L11" s="24">
        <v>0</v>
      </c>
      <c r="M11" s="21">
        <v>0</v>
      </c>
      <c r="N11" s="22">
        <v>0</v>
      </c>
      <c r="O11" s="24">
        <v>0</v>
      </c>
      <c r="P11" s="21">
        <v>0</v>
      </c>
      <c r="Q11" s="22">
        <v>0</v>
      </c>
      <c r="R11" s="24">
        <v>0</v>
      </c>
      <c r="S11" s="21">
        <v>85</v>
      </c>
      <c r="T11" s="22">
        <v>2586.6999999999998</v>
      </c>
      <c r="U11" s="23">
        <f t="shared" si="4"/>
        <v>30.431764705882351</v>
      </c>
      <c r="V11" s="21">
        <v>1766</v>
      </c>
      <c r="W11" s="22">
        <v>36760.199999999997</v>
      </c>
      <c r="X11" s="23">
        <f t="shared" si="5"/>
        <v>20.81551528878822</v>
      </c>
      <c r="Y11" s="21">
        <v>87</v>
      </c>
      <c r="Z11" s="22">
        <v>435</v>
      </c>
      <c r="AA11" s="23">
        <f>Z11/Y11</f>
        <v>5</v>
      </c>
      <c r="AB11" s="21">
        <v>0</v>
      </c>
      <c r="AC11" s="22">
        <v>0</v>
      </c>
      <c r="AD11" s="24">
        <v>0</v>
      </c>
      <c r="AE11" s="21">
        <v>115</v>
      </c>
      <c r="AF11" s="22">
        <v>3691.5</v>
      </c>
      <c r="AG11" s="23">
        <f t="shared" si="7"/>
        <v>32.1</v>
      </c>
      <c r="AH11" s="21">
        <v>0</v>
      </c>
      <c r="AI11" s="22">
        <v>0</v>
      </c>
      <c r="AJ11" s="24">
        <v>0</v>
      </c>
      <c r="AK11" s="22">
        <v>0</v>
      </c>
      <c r="AL11" s="22">
        <v>0</v>
      </c>
      <c r="AM11" s="22">
        <v>0</v>
      </c>
      <c r="AN11" s="17"/>
    </row>
    <row r="12" spans="1:40" ht="15.75" thickBot="1" x14ac:dyDescent="0.3">
      <c r="A12" s="18" t="s">
        <v>66</v>
      </c>
      <c r="B12" s="19" t="s">
        <v>67</v>
      </c>
      <c r="C12" s="17" t="s">
        <v>68</v>
      </c>
      <c r="D12" s="20">
        <f t="shared" si="0"/>
        <v>19730</v>
      </c>
      <c r="E12" s="20">
        <f t="shared" si="1"/>
        <v>438411.7</v>
      </c>
      <c r="F12" s="17">
        <v>3</v>
      </c>
      <c r="G12" s="21">
        <v>4841</v>
      </c>
      <c r="H12" s="22">
        <v>100543.4</v>
      </c>
      <c r="I12" s="23">
        <f t="shared" si="2"/>
        <v>20.769138607725676</v>
      </c>
      <c r="J12" s="21">
        <v>66</v>
      </c>
      <c r="K12" s="22">
        <v>471.3</v>
      </c>
      <c r="L12" s="23">
        <f>K12/J12</f>
        <v>7.1409090909090907</v>
      </c>
      <c r="M12" s="21">
        <v>0</v>
      </c>
      <c r="N12" s="22">
        <v>0</v>
      </c>
      <c r="O12" s="24">
        <v>0</v>
      </c>
      <c r="P12" s="21">
        <v>0</v>
      </c>
      <c r="Q12" s="22">
        <v>0</v>
      </c>
      <c r="R12" s="24">
        <v>0</v>
      </c>
      <c r="S12" s="21">
        <v>59</v>
      </c>
      <c r="T12" s="22">
        <v>1859.9</v>
      </c>
      <c r="U12" s="23">
        <f t="shared" si="4"/>
        <v>31.523728813559323</v>
      </c>
      <c r="V12" s="21">
        <v>13315</v>
      </c>
      <c r="W12" s="22">
        <v>312689.7</v>
      </c>
      <c r="X12" s="23">
        <f t="shared" si="5"/>
        <v>23.484018024784078</v>
      </c>
      <c r="Y12" s="21">
        <v>0</v>
      </c>
      <c r="Z12" s="22">
        <v>0</v>
      </c>
      <c r="AA12" s="24">
        <v>0</v>
      </c>
      <c r="AB12" s="21">
        <v>881</v>
      </c>
      <c r="AC12" s="22">
        <v>7828.4</v>
      </c>
      <c r="AD12" s="23">
        <f>AC12/AB12</f>
        <v>8.8858115777525537</v>
      </c>
      <c r="AE12" s="21">
        <v>397</v>
      </c>
      <c r="AF12" s="22">
        <v>13146.7</v>
      </c>
      <c r="AG12" s="23">
        <f t="shared" si="7"/>
        <v>33.115113350125945</v>
      </c>
      <c r="AH12" s="21">
        <v>171</v>
      </c>
      <c r="AI12" s="22">
        <v>1872.3</v>
      </c>
      <c r="AJ12" s="23">
        <f>AI12/AH12</f>
        <v>10.949122807017543</v>
      </c>
      <c r="AK12" s="22">
        <v>0</v>
      </c>
      <c r="AL12" s="22">
        <v>0</v>
      </c>
      <c r="AM12" s="22">
        <v>0</v>
      </c>
      <c r="AN12" s="17"/>
    </row>
    <row r="13" spans="1:40" ht="15.75" thickBot="1" x14ac:dyDescent="0.3">
      <c r="A13" s="18" t="s">
        <v>69</v>
      </c>
      <c r="B13" s="19" t="s">
        <v>70</v>
      </c>
      <c r="C13" s="17" t="s">
        <v>71</v>
      </c>
      <c r="D13" s="20">
        <f t="shared" si="0"/>
        <v>2934</v>
      </c>
      <c r="E13" s="20">
        <f t="shared" si="1"/>
        <v>62224.800000000003</v>
      </c>
      <c r="F13" s="17">
        <v>1</v>
      </c>
      <c r="G13" s="21">
        <v>207</v>
      </c>
      <c r="H13" s="22">
        <v>4621.3999999999996</v>
      </c>
      <c r="I13" s="23">
        <f t="shared" si="2"/>
        <v>22.325603864734298</v>
      </c>
      <c r="J13" s="21">
        <v>7</v>
      </c>
      <c r="K13" s="22">
        <v>56</v>
      </c>
      <c r="L13" s="23">
        <f>K13/J13</f>
        <v>8</v>
      </c>
      <c r="M13" s="21">
        <v>11</v>
      </c>
      <c r="N13" s="22">
        <v>99</v>
      </c>
      <c r="O13" s="23">
        <f>N13/M13</f>
        <v>9</v>
      </c>
      <c r="P13" s="21">
        <v>0</v>
      </c>
      <c r="Q13" s="22">
        <v>0</v>
      </c>
      <c r="R13" s="24">
        <v>0</v>
      </c>
      <c r="S13" s="21">
        <v>70</v>
      </c>
      <c r="T13" s="22">
        <v>2177</v>
      </c>
      <c r="U13" s="23">
        <f t="shared" si="4"/>
        <v>31.1</v>
      </c>
      <c r="V13" s="21">
        <v>2391</v>
      </c>
      <c r="W13" s="22">
        <v>50002.8</v>
      </c>
      <c r="X13" s="23">
        <f t="shared" si="5"/>
        <v>20.9129234629862</v>
      </c>
      <c r="Y13" s="21">
        <v>0</v>
      </c>
      <c r="Z13" s="22">
        <v>0</v>
      </c>
      <c r="AA13" s="24">
        <v>0</v>
      </c>
      <c r="AB13" s="21">
        <v>70</v>
      </c>
      <c r="AC13" s="22">
        <v>525</v>
      </c>
      <c r="AD13" s="23">
        <f>AC13/AB13</f>
        <v>7.5</v>
      </c>
      <c r="AE13" s="21">
        <v>112</v>
      </c>
      <c r="AF13" s="22">
        <v>3595.2</v>
      </c>
      <c r="AG13" s="23">
        <f t="shared" si="7"/>
        <v>32.1</v>
      </c>
      <c r="AH13" s="21">
        <v>66</v>
      </c>
      <c r="AI13" s="22">
        <v>1148.4000000000001</v>
      </c>
      <c r="AJ13" s="23">
        <f>AI13/AH13</f>
        <v>17.400000000000002</v>
      </c>
      <c r="AK13" s="22">
        <v>0</v>
      </c>
      <c r="AL13" s="22">
        <v>0</v>
      </c>
      <c r="AM13" s="22">
        <v>0</v>
      </c>
      <c r="AN13" s="17"/>
    </row>
    <row r="14" spans="1:40" ht="15.75" thickBot="1" x14ac:dyDescent="0.3">
      <c r="A14" s="18" t="s">
        <v>72</v>
      </c>
      <c r="B14" s="19" t="s">
        <v>73</v>
      </c>
      <c r="C14" s="17" t="s">
        <v>74</v>
      </c>
      <c r="D14" s="20">
        <f t="shared" si="0"/>
        <v>8115</v>
      </c>
      <c r="E14" s="20">
        <f t="shared" si="1"/>
        <v>191804.2</v>
      </c>
      <c r="F14" s="17">
        <v>2</v>
      </c>
      <c r="G14" s="21">
        <v>1615</v>
      </c>
      <c r="H14" s="22">
        <v>34120.5</v>
      </c>
      <c r="I14" s="23">
        <f t="shared" si="2"/>
        <v>21.127244582043343</v>
      </c>
      <c r="J14" s="21">
        <v>13</v>
      </c>
      <c r="K14" s="22">
        <v>130</v>
      </c>
      <c r="L14" s="23">
        <f>K14/J14</f>
        <v>10</v>
      </c>
      <c r="M14" s="21">
        <v>15</v>
      </c>
      <c r="N14" s="22">
        <v>224.7</v>
      </c>
      <c r="O14" s="23">
        <f>N14/M14</f>
        <v>14.979999999999999</v>
      </c>
      <c r="P14" s="21">
        <v>6</v>
      </c>
      <c r="Q14" s="22">
        <v>540</v>
      </c>
      <c r="R14" s="23">
        <f>Q14/P14</f>
        <v>90</v>
      </c>
      <c r="S14" s="21">
        <v>20</v>
      </c>
      <c r="T14" s="22">
        <v>677</v>
      </c>
      <c r="U14" s="23">
        <f t="shared" si="4"/>
        <v>33.85</v>
      </c>
      <c r="V14" s="21">
        <v>5367</v>
      </c>
      <c r="W14" s="22">
        <v>136063</v>
      </c>
      <c r="X14" s="23">
        <f t="shared" si="5"/>
        <v>25.351779392584312</v>
      </c>
      <c r="Y14" s="21">
        <v>0</v>
      </c>
      <c r="Z14" s="22">
        <v>0</v>
      </c>
      <c r="AA14" s="24">
        <v>0</v>
      </c>
      <c r="AB14" s="21">
        <v>458</v>
      </c>
      <c r="AC14" s="22">
        <v>3936.8</v>
      </c>
      <c r="AD14" s="23">
        <f>AC14/AB14</f>
        <v>8.5956331877729255</v>
      </c>
      <c r="AE14" s="21">
        <v>277</v>
      </c>
      <c r="AF14" s="22">
        <v>9615</v>
      </c>
      <c r="AG14" s="23">
        <f t="shared" si="7"/>
        <v>34.711191335740075</v>
      </c>
      <c r="AH14" s="21">
        <v>343</v>
      </c>
      <c r="AI14" s="22">
        <v>6491.7</v>
      </c>
      <c r="AJ14" s="23">
        <f>AI14/AH14</f>
        <v>18.926239067055395</v>
      </c>
      <c r="AK14" s="22">
        <v>1</v>
      </c>
      <c r="AL14" s="22">
        <v>5.5</v>
      </c>
      <c r="AM14" s="25">
        <f>AL14/AK14</f>
        <v>5.5</v>
      </c>
      <c r="AN14" s="17"/>
    </row>
    <row r="15" spans="1:40" x14ac:dyDescent="0.25">
      <c r="A15" s="2"/>
      <c r="B15" s="3"/>
      <c r="C15" s="1"/>
      <c r="D15" s="9"/>
      <c r="E15" s="9"/>
      <c r="F15" s="1"/>
      <c r="G15" s="2"/>
      <c r="H15" s="3"/>
      <c r="I15" s="1"/>
      <c r="J15" s="2"/>
      <c r="K15" s="3"/>
      <c r="L15" s="1"/>
      <c r="M15" s="2"/>
      <c r="N15" s="3"/>
      <c r="O15" s="1"/>
      <c r="P15" s="2"/>
      <c r="Q15" s="3"/>
      <c r="R15" s="1"/>
      <c r="S15" s="2"/>
      <c r="T15" s="3"/>
      <c r="U15" s="1"/>
      <c r="V15" s="2"/>
      <c r="W15" s="3"/>
      <c r="X15" s="1"/>
      <c r="Y15" s="2"/>
      <c r="Z15" s="3"/>
      <c r="AA15" s="1"/>
      <c r="AB15" s="2"/>
      <c r="AC15" s="3"/>
      <c r="AD15" s="1"/>
      <c r="AE15" s="2"/>
      <c r="AF15" s="3"/>
      <c r="AG15" s="1"/>
      <c r="AH15" s="2"/>
      <c r="AI15" s="3"/>
      <c r="AJ15" s="1"/>
      <c r="AK15" s="3"/>
      <c r="AL15" s="3"/>
      <c r="AM15" s="3"/>
      <c r="AN15" s="1"/>
    </row>
    <row r="16" spans="1:40" x14ac:dyDescent="0.25">
      <c r="A16" s="2" t="s">
        <v>76</v>
      </c>
      <c r="B16" s="3"/>
      <c r="C16" s="1"/>
      <c r="D16" s="11">
        <f>SUM(D3:D15)</f>
        <v>130061.4</v>
      </c>
      <c r="E16" s="11">
        <f t="shared" ref="E16:AL16" si="9">SUM(E3:E15)</f>
        <v>3008365.47</v>
      </c>
      <c r="F16" s="5">
        <f t="shared" si="9"/>
        <v>30</v>
      </c>
      <c r="G16" s="12">
        <f t="shared" si="9"/>
        <v>22943.5</v>
      </c>
      <c r="H16" s="4">
        <f t="shared" si="9"/>
        <v>487311.57999999996</v>
      </c>
      <c r="I16" s="5"/>
      <c r="J16" s="12">
        <f t="shared" si="9"/>
        <v>202</v>
      </c>
      <c r="K16" s="4">
        <f t="shared" si="9"/>
        <v>1776.1</v>
      </c>
      <c r="L16" s="5"/>
      <c r="M16" s="12">
        <f t="shared" si="9"/>
        <v>439.9</v>
      </c>
      <c r="N16" s="4">
        <f t="shared" si="9"/>
        <v>6506.71</v>
      </c>
      <c r="O16" s="5"/>
      <c r="P16" s="12">
        <f t="shared" si="9"/>
        <v>72</v>
      </c>
      <c r="Q16" s="4">
        <f t="shared" si="9"/>
        <v>7548</v>
      </c>
      <c r="R16" s="5"/>
      <c r="S16" s="12">
        <f t="shared" si="9"/>
        <v>2533.1</v>
      </c>
      <c r="T16" s="4">
        <f t="shared" si="9"/>
        <v>79829.289999999994</v>
      </c>
      <c r="U16" s="5"/>
      <c r="V16" s="12">
        <f t="shared" si="9"/>
        <v>87035.3</v>
      </c>
      <c r="W16" s="4">
        <f t="shared" si="9"/>
        <v>2139972.98</v>
      </c>
      <c r="X16" s="5"/>
      <c r="Y16" s="12">
        <f t="shared" si="9"/>
        <v>87</v>
      </c>
      <c r="Z16" s="4">
        <f t="shared" si="9"/>
        <v>435</v>
      </c>
      <c r="AA16" s="5"/>
      <c r="AB16" s="12">
        <f t="shared" si="9"/>
        <v>8684.1</v>
      </c>
      <c r="AC16" s="4">
        <f t="shared" si="9"/>
        <v>85433.279999999984</v>
      </c>
      <c r="AD16" s="5"/>
      <c r="AE16" s="12">
        <f t="shared" si="9"/>
        <v>4295</v>
      </c>
      <c r="AF16" s="4">
        <f t="shared" si="9"/>
        <v>147527.50000000003</v>
      </c>
      <c r="AG16" s="5"/>
      <c r="AH16" s="12">
        <f t="shared" si="9"/>
        <v>3768.5</v>
      </c>
      <c r="AI16" s="4">
        <f t="shared" si="9"/>
        <v>52019.530000000006</v>
      </c>
      <c r="AJ16" s="5"/>
      <c r="AK16" s="4">
        <f t="shared" si="9"/>
        <v>1</v>
      </c>
      <c r="AL16" s="4">
        <f t="shared" si="9"/>
        <v>5.5</v>
      </c>
      <c r="AM16" s="4"/>
      <c r="AN16" s="5"/>
    </row>
    <row r="17" spans="1:40" x14ac:dyDescent="0.25">
      <c r="A17" s="2"/>
      <c r="B17" s="3"/>
      <c r="C17" s="1"/>
      <c r="D17" s="9"/>
      <c r="E17" s="9"/>
      <c r="F17" s="1"/>
      <c r="G17" s="2"/>
      <c r="H17" s="3"/>
      <c r="I17" s="1"/>
      <c r="J17" s="2"/>
      <c r="K17" s="3"/>
      <c r="L17" s="1"/>
      <c r="M17" s="2"/>
      <c r="N17" s="3"/>
      <c r="O17" s="1"/>
      <c r="P17" s="2"/>
      <c r="Q17" s="3"/>
      <c r="R17" s="1"/>
      <c r="S17" s="2"/>
      <c r="T17" s="3"/>
      <c r="U17" s="1"/>
      <c r="V17" s="2"/>
      <c r="W17" s="3"/>
      <c r="X17" s="1"/>
      <c r="Y17" s="2"/>
      <c r="Z17" s="3"/>
      <c r="AA17" s="1"/>
      <c r="AB17" s="2"/>
      <c r="AC17" s="3"/>
      <c r="AD17" s="1"/>
      <c r="AE17" s="2"/>
      <c r="AF17" s="3"/>
      <c r="AG17" s="1"/>
      <c r="AH17" s="2"/>
      <c r="AI17" s="3"/>
      <c r="AJ17" s="1"/>
      <c r="AK17" s="3"/>
      <c r="AL17" s="3"/>
      <c r="AM17" s="3"/>
      <c r="AN17" s="1"/>
    </row>
    <row r="18" spans="1:40" ht="15.75" thickBot="1" x14ac:dyDescent="0.3">
      <c r="A18" s="6"/>
      <c r="B18" s="7"/>
      <c r="C18" s="8"/>
      <c r="D18" s="10"/>
      <c r="E18" s="10"/>
      <c r="F18" s="8"/>
      <c r="G18" s="6"/>
      <c r="H18" s="7"/>
      <c r="I18" s="8"/>
      <c r="J18" s="6"/>
      <c r="K18" s="7"/>
      <c r="L18" s="8"/>
      <c r="M18" s="6"/>
      <c r="N18" s="7"/>
      <c r="O18" s="8"/>
      <c r="P18" s="6"/>
      <c r="Q18" s="7"/>
      <c r="R18" s="8"/>
      <c r="S18" s="6"/>
      <c r="T18" s="7"/>
      <c r="U18" s="8"/>
      <c r="V18" s="6"/>
      <c r="W18" s="7"/>
      <c r="X18" s="8"/>
      <c r="Y18" s="6"/>
      <c r="Z18" s="7"/>
      <c r="AA18" s="8"/>
      <c r="AB18" s="6"/>
      <c r="AC18" s="7"/>
      <c r="AD18" s="8"/>
      <c r="AE18" s="6"/>
      <c r="AF18" s="7"/>
      <c r="AG18" s="8"/>
      <c r="AH18" s="6"/>
      <c r="AI18" s="7"/>
      <c r="AJ18" s="8"/>
      <c r="AK18" s="7"/>
      <c r="AL18" s="7"/>
      <c r="AM18" s="7"/>
      <c r="AN18" s="8"/>
    </row>
  </sheetData>
  <mergeCells count="1">
    <mergeCell ref="A1:AN1"/>
  </mergeCells>
  <printOptions gridLines="1"/>
  <pageMargins left="0.74803149606299213" right="0.74803149606299213" top="0.98425196850393704" bottom="0.98425196850393704" header="0.51181102362204722" footer="0.51181102362204722"/>
  <pageSetup scale="2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 Magnussen</dc:creator>
  <cp:lastModifiedBy>Anfinnur Thorsteinsson</cp:lastModifiedBy>
  <cp:lastPrinted>2022-06-17T09:39:58Z</cp:lastPrinted>
  <dcterms:created xsi:type="dcterms:W3CDTF">2022-06-17T09:04:44Z</dcterms:created>
  <dcterms:modified xsi:type="dcterms:W3CDTF">2022-06-17T10:39:08Z</dcterms:modified>
</cp:coreProperties>
</file>